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60" windowHeight="10215" activeTab="1"/>
  </bookViews>
  <sheets>
    <sheet name="入力エリア" sheetId="1" r:id="rId1"/>
    <sheet name="様式" sheetId="2" r:id="rId2"/>
  </sheets>
  <definedNames>
    <definedName name="_xlnm.Print_Area" localSheetId="1">'様式'!$A$1:$AM$32</definedName>
  </definedNames>
  <calcPr fullCalcOnLoad="1"/>
</workbook>
</file>

<file path=xl/sharedStrings.xml><?xml version="1.0" encoding="utf-8"?>
<sst xmlns="http://schemas.openxmlformats.org/spreadsheetml/2006/main" count="51" uniqueCount="44">
  <si>
    <t>漢　　字</t>
  </si>
  <si>
    <t>←ハイフンも記入して下さい</t>
  </si>
  <si>
    <t>カ　　ナ</t>
  </si>
  <si>
    <t>〒</t>
  </si>
  <si>
    <t xml:space="preserve"> 平成　　年　　月　　日</t>
  </si>
  <si>
    <t xml:space="preserve"> ④ 郵便番号</t>
  </si>
  <si>
    <t xml:space="preserve"> ⑥ 住所</t>
  </si>
  <si>
    <t xml:space="preserve"> ⑤ 電話番号</t>
  </si>
  <si>
    <t xml:space="preserve"> ⑦ メールアドレス</t>
  </si>
  <si>
    <t>入力エリア</t>
  </si>
  <si>
    <t>このシートに記入すると「様式」に反映されます。</t>
  </si>
  <si>
    <t>漢字３２文字まで（全角）</t>
  </si>
  <si>
    <t>④郵便番号</t>
  </si>
  <si>
    <t>ハイフンも記入（半角）</t>
  </si>
  <si>
    <t>⑤電話番号</t>
  </si>
  <si>
    <t>⑥住所</t>
  </si>
  <si>
    <t>英数字（半角）</t>
  </si>
  <si>
    <t>⑦メールアドレス</t>
  </si>
  <si>
    <t>　　　　　　　　（ｶﾅ）</t>
  </si>
  <si>
    <t>宛</t>
  </si>
  <si>
    <t>解剖トレーニングセミナー事務局</t>
  </si>
  <si>
    <t xml:space="preserve"> ① 申請者氏名</t>
  </si>
  <si>
    <t xml:space="preserve"> ②所属</t>
  </si>
  <si>
    <t>③職</t>
  </si>
  <si>
    <t xml:space="preserve"> ③職</t>
  </si>
  <si>
    <t xml:space="preserve"> １. 有 　2.無</t>
  </si>
  <si>
    <t xml:space="preserve"> ⑩ 医療関連資格</t>
  </si>
  <si>
    <t xml:space="preserve"> ⑪　本セミナーを受講する　　目的・動機現在の職務との関連性</t>
  </si>
  <si>
    <t xml:space="preserve"> ⑫　返信用</t>
  </si>
  <si>
    <t xml:space="preserve"> ⑬　返信用住所</t>
  </si>
  <si>
    <t>①申請者氏名（漢字）</t>
  </si>
  <si>
    <t>②所属　（漢字）</t>
  </si>
  <si>
    <t>⑧参加経験</t>
  </si>
  <si>
    <t>１. 有 　2.無</t>
  </si>
  <si>
    <t xml:space="preserve"> ⑧ 参加経験</t>
  </si>
  <si>
    <t>⑨略歴（学歴・職歴）</t>
  </si>
  <si>
    <t>⑩医療関連資格</t>
  </si>
  <si>
    <t>⑪　本セミナーを受講する目的・動機現在の職務との関連性</t>
  </si>
  <si>
    <t>⑫返信用郵便番号</t>
  </si>
  <si>
    <t>⑬返信用住所</t>
  </si>
  <si>
    <t>ｶﾅ32文字まで（半角）</t>
  </si>
  <si>
    <t>①～⑬までご記入下さい。</t>
  </si>
  <si>
    <t>第37回人体解剖トレーニングセミナー参加申込書</t>
  </si>
  <si>
    <t xml:space="preserve"> ⑨ 略歴（学歴・職歴）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</si>
</sst>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5.5"/>
      <name val="HG丸ｺﾞｼｯｸM-PRO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hair"/>
      <right style="dotted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dotted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34" borderId="25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2" fillId="34" borderId="26" xfId="43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25" xfId="0" applyFill="1" applyBorder="1" applyAlignment="1">
      <alignment horizontal="left" vertical="center"/>
    </xf>
    <xf numFmtId="49" fontId="0" fillId="34" borderId="26" xfId="0" applyNumberFormat="1" applyFill="1" applyBorder="1" applyAlignment="1">
      <alignment horizontal="left" vertical="center" wrapText="1"/>
    </xf>
    <xf numFmtId="49" fontId="0" fillId="34" borderId="29" xfId="0" applyNumberFormat="1" applyFill="1" applyBorder="1" applyAlignment="1">
      <alignment horizontal="left" vertical="center" wrapText="1"/>
    </xf>
    <xf numFmtId="49" fontId="0" fillId="34" borderId="41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center" vertical="center" wrapText="1"/>
    </xf>
    <xf numFmtId="49" fontId="0" fillId="34" borderId="29" xfId="0" applyNumberFormat="1" applyFill="1" applyBorder="1" applyAlignment="1">
      <alignment horizontal="center" vertical="center" wrapText="1"/>
    </xf>
    <xf numFmtId="49" fontId="0" fillId="34" borderId="41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33" borderId="44" xfId="0" applyFont="1" applyFill="1" applyBorder="1" applyAlignment="1">
      <alignment horizontal="left" vertical="center"/>
    </xf>
    <xf numFmtId="0" fontId="11" fillId="33" borderId="45" xfId="0" applyFont="1" applyFill="1" applyBorder="1" applyAlignment="1">
      <alignment horizontal="left" vertical="center"/>
    </xf>
    <xf numFmtId="0" fontId="11" fillId="33" borderId="46" xfId="0" applyFont="1" applyFill="1" applyBorder="1" applyAlignment="1">
      <alignment horizontal="left" vertical="center"/>
    </xf>
    <xf numFmtId="0" fontId="11" fillId="33" borderId="47" xfId="0" applyFont="1" applyFill="1" applyBorder="1" applyAlignment="1">
      <alignment horizontal="left" vertical="center"/>
    </xf>
    <xf numFmtId="0" fontId="11" fillId="33" borderId="48" xfId="0" applyFont="1" applyFill="1" applyBorder="1" applyAlignment="1">
      <alignment horizontal="left" vertical="center"/>
    </xf>
    <xf numFmtId="0" fontId="11" fillId="33" borderId="49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50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1" fillId="33" borderId="56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1" fillId="33" borderId="59" xfId="0" applyFont="1" applyFill="1" applyBorder="1" applyAlignment="1">
      <alignment horizontal="lef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1" fillId="33" borderId="46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50" xfId="0" applyFont="1" applyFill="1" applyBorder="1" applyAlignment="1">
      <alignment horizontal="left" vertical="center" wrapText="1"/>
    </xf>
    <xf numFmtId="0" fontId="11" fillId="33" borderId="48" xfId="0" applyFont="1" applyFill="1" applyBorder="1" applyAlignment="1">
      <alignment horizontal="left" vertical="center" wrapText="1"/>
    </xf>
    <xf numFmtId="0" fontId="11" fillId="33" borderId="49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1" fillId="33" borderId="24" xfId="0" applyFont="1" applyFill="1" applyBorder="1" applyAlignment="1">
      <alignment horizontal="left" vertical="center"/>
    </xf>
    <xf numFmtId="0" fontId="11" fillId="33" borderId="63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40"/>
  <sheetViews>
    <sheetView zoomScalePageLayoutView="0" workbookViewId="0" topLeftCell="A4">
      <selection activeCell="B20" sqref="B20:B23"/>
    </sheetView>
  </sheetViews>
  <sheetFormatPr defaultColWidth="9.00390625" defaultRowHeight="13.5"/>
  <cols>
    <col min="1" max="1" width="3.125" style="0" customWidth="1"/>
    <col min="2" max="2" width="18.25390625" style="0" customWidth="1"/>
    <col min="3" max="3" width="48.375" style="0" customWidth="1"/>
    <col min="4" max="4" width="52.00390625" style="27" customWidth="1"/>
  </cols>
  <sheetData>
    <row r="1" spans="2:3" ht="14.25">
      <c r="B1" s="25" t="s">
        <v>9</v>
      </c>
      <c r="C1" s="26" t="s">
        <v>10</v>
      </c>
    </row>
    <row r="2" ht="12.75" customHeight="1">
      <c r="A2" t="s">
        <v>41</v>
      </c>
    </row>
    <row r="3" spans="2:4" ht="18.75" customHeight="1">
      <c r="B3" s="30" t="s">
        <v>30</v>
      </c>
      <c r="C3" s="32"/>
      <c r="D3" s="27" t="s">
        <v>11</v>
      </c>
    </row>
    <row r="4" spans="2:4" ht="18.75" customHeight="1">
      <c r="B4" s="33" t="s">
        <v>18</v>
      </c>
      <c r="C4" s="34"/>
      <c r="D4" s="27" t="s">
        <v>40</v>
      </c>
    </row>
    <row r="5" spans="2:3" ht="15" customHeight="1">
      <c r="B5" s="35"/>
      <c r="C5" s="36"/>
    </row>
    <row r="6" spans="2:4" ht="18.75" customHeight="1">
      <c r="B6" s="37" t="s">
        <v>31</v>
      </c>
      <c r="C6" s="54"/>
      <c r="D6" s="27" t="s">
        <v>11</v>
      </c>
    </row>
    <row r="7" spans="2:3" ht="18.75" customHeight="1">
      <c r="B7" s="35"/>
      <c r="C7" s="36"/>
    </row>
    <row r="8" spans="2:4" ht="18.75" customHeight="1">
      <c r="B8" s="37" t="s">
        <v>23</v>
      </c>
      <c r="C8" s="54"/>
      <c r="D8" s="27" t="s">
        <v>11</v>
      </c>
    </row>
    <row r="9" spans="2:3" ht="18.75" customHeight="1">
      <c r="B9" s="35"/>
      <c r="C9" s="36"/>
    </row>
    <row r="10" spans="2:4" ht="18.75" customHeight="1">
      <c r="B10" s="28" t="s">
        <v>12</v>
      </c>
      <c r="C10" s="29"/>
      <c r="D10" s="27" t="s">
        <v>13</v>
      </c>
    </row>
    <row r="11" spans="2:3" ht="18.75" customHeight="1">
      <c r="B11" s="28"/>
      <c r="C11" s="37"/>
    </row>
    <row r="12" spans="2:4" ht="18.75" customHeight="1">
      <c r="B12" s="28" t="s">
        <v>14</v>
      </c>
      <c r="C12" s="29"/>
      <c r="D12" s="27" t="s">
        <v>13</v>
      </c>
    </row>
    <row r="13" spans="2:3" ht="18.75" customHeight="1">
      <c r="B13" s="28"/>
      <c r="C13" s="37"/>
    </row>
    <row r="14" spans="2:4" ht="18.75" customHeight="1">
      <c r="B14" s="28" t="s">
        <v>15</v>
      </c>
      <c r="C14" s="29"/>
      <c r="D14" s="27" t="s">
        <v>11</v>
      </c>
    </row>
    <row r="15" spans="2:3" ht="18.75" customHeight="1">
      <c r="B15" s="30"/>
      <c r="C15" s="38"/>
    </row>
    <row r="16" spans="2:4" ht="18.75" customHeight="1">
      <c r="B16" s="30" t="s">
        <v>17</v>
      </c>
      <c r="C16" s="39"/>
      <c r="D16" s="27" t="s">
        <v>16</v>
      </c>
    </row>
    <row r="17" spans="2:3" ht="18.75" customHeight="1">
      <c r="B17" s="30"/>
      <c r="C17" s="31"/>
    </row>
    <row r="18" spans="2:4" ht="18.75" customHeight="1">
      <c r="B18" s="37" t="s">
        <v>32</v>
      </c>
      <c r="C18" s="29"/>
      <c r="D18" s="27" t="s">
        <v>33</v>
      </c>
    </row>
    <row r="19" spans="2:3" ht="18.75" customHeight="1">
      <c r="B19" s="37"/>
      <c r="C19" s="37"/>
    </row>
    <row r="20" spans="2:3" ht="15" customHeight="1">
      <c r="B20" s="62" t="s">
        <v>35</v>
      </c>
      <c r="C20" s="59"/>
    </row>
    <row r="21" spans="2:3" ht="15" customHeight="1">
      <c r="B21" s="63"/>
      <c r="C21" s="60"/>
    </row>
    <row r="22" spans="2:3" ht="15" customHeight="1">
      <c r="B22" s="63"/>
      <c r="C22" s="60"/>
    </row>
    <row r="23" spans="2:3" ht="15" customHeight="1">
      <c r="B23" s="64"/>
      <c r="C23" s="61"/>
    </row>
    <row r="24" spans="2:3" ht="15" customHeight="1">
      <c r="B24" s="40"/>
      <c r="C24" s="40"/>
    </row>
    <row r="25" spans="2:3" ht="15" customHeight="1">
      <c r="B25" s="62" t="s">
        <v>36</v>
      </c>
      <c r="C25" s="59"/>
    </row>
    <row r="26" spans="2:3" ht="15" customHeight="1">
      <c r="B26" s="63"/>
      <c r="C26" s="60"/>
    </row>
    <row r="27" spans="2:3" ht="15" customHeight="1">
      <c r="B27" s="63"/>
      <c r="C27" s="60"/>
    </row>
    <row r="28" spans="2:3" ht="15" customHeight="1">
      <c r="B28" s="64"/>
      <c r="C28" s="61"/>
    </row>
    <row r="29" spans="2:3" ht="15" customHeight="1">
      <c r="B29" s="40"/>
      <c r="C29" s="40"/>
    </row>
    <row r="30" spans="2:3" ht="15" customHeight="1">
      <c r="B30" s="65" t="s">
        <v>37</v>
      </c>
      <c r="C30" s="56"/>
    </row>
    <row r="31" spans="2:3" ht="15" customHeight="1">
      <c r="B31" s="66"/>
      <c r="C31" s="57"/>
    </row>
    <row r="32" spans="2:3" ht="15" customHeight="1">
      <c r="B32" s="66"/>
      <c r="C32" s="57"/>
    </row>
    <row r="33" spans="2:3" ht="15" customHeight="1">
      <c r="B33" s="66"/>
      <c r="C33" s="57"/>
    </row>
    <row r="34" spans="2:3" ht="15" customHeight="1">
      <c r="B34" s="66"/>
      <c r="C34" s="57"/>
    </row>
    <row r="35" spans="2:3" ht="15" customHeight="1">
      <c r="B35" s="67"/>
      <c r="C35" s="58"/>
    </row>
    <row r="36" spans="2:3" ht="12" customHeight="1">
      <c r="B36" s="40"/>
      <c r="C36" s="37"/>
    </row>
    <row r="37" spans="2:4" ht="15" customHeight="1">
      <c r="B37" s="28" t="s">
        <v>38</v>
      </c>
      <c r="C37" s="29"/>
      <c r="D37" s="27" t="s">
        <v>13</v>
      </c>
    </row>
    <row r="38" spans="2:3" ht="12" customHeight="1">
      <c r="B38" s="28"/>
      <c r="C38" s="37"/>
    </row>
    <row r="39" spans="2:4" ht="15" customHeight="1">
      <c r="B39" s="28" t="s">
        <v>39</v>
      </c>
      <c r="C39" s="29"/>
      <c r="D39" s="27" t="s">
        <v>11</v>
      </c>
    </row>
    <row r="40" spans="2:3" ht="12" customHeight="1">
      <c r="B40" s="28"/>
      <c r="C40" s="55"/>
    </row>
  </sheetData>
  <sheetProtection/>
  <mergeCells count="6">
    <mergeCell ref="C30:C35"/>
    <mergeCell ref="C20:C23"/>
    <mergeCell ref="C25:C28"/>
    <mergeCell ref="B20:B23"/>
    <mergeCell ref="B25:B28"/>
    <mergeCell ref="B30:B3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Z31"/>
  <sheetViews>
    <sheetView tabSelected="1" zoomScale="70" zoomScaleNormal="70" zoomScalePageLayoutView="0" workbookViewId="0" topLeftCell="A7">
      <selection activeCell="G21" sqref="G21:AL22"/>
    </sheetView>
  </sheetViews>
  <sheetFormatPr defaultColWidth="9.00390625" defaultRowHeight="13.5"/>
  <cols>
    <col min="1" max="1" width="5.00390625" style="1" customWidth="1"/>
    <col min="2" max="2" width="5.375" style="1" customWidth="1"/>
    <col min="3" max="6" width="5.00390625" style="1" customWidth="1"/>
    <col min="7" max="17" width="2.50390625" style="1" customWidth="1"/>
    <col min="18" max="18" width="2.875" style="1" customWidth="1"/>
    <col min="19" max="19" width="2.75390625" style="1" customWidth="1"/>
    <col min="20" max="36" width="2.50390625" style="1" customWidth="1"/>
    <col min="37" max="37" width="2.875" style="1" customWidth="1"/>
    <col min="38" max="38" width="2.75390625" style="1" customWidth="1"/>
    <col min="39" max="39" width="5.00390625" style="1" customWidth="1"/>
    <col min="40" max="40" width="6.50390625" style="1" customWidth="1"/>
    <col min="41" max="16384" width="9.00390625" style="1" customWidth="1"/>
  </cols>
  <sheetData>
    <row r="1" ht="6" customHeight="1"/>
    <row r="2" spans="2:39" ht="36" customHeight="1">
      <c r="B2" s="123" t="s">
        <v>42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</row>
    <row r="3" ht="8.25" customHeight="1"/>
    <row r="4" ht="8.25" customHeight="1"/>
    <row r="5" spans="2:39" ht="17.25">
      <c r="B5" s="2" t="s">
        <v>20</v>
      </c>
      <c r="K5" s="3"/>
      <c r="L5" s="3"/>
      <c r="P5" s="1" t="s">
        <v>19</v>
      </c>
      <c r="Z5" s="131" t="s">
        <v>4</v>
      </c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</row>
    <row r="6" ht="18" customHeight="1"/>
    <row r="8" ht="16.5" customHeight="1" thickBot="1"/>
    <row r="9" spans="2:40" ht="26.25" customHeight="1" thickBot="1">
      <c r="B9" s="76" t="s">
        <v>21</v>
      </c>
      <c r="C9" s="77"/>
      <c r="D9" s="77"/>
      <c r="E9" s="89" t="s">
        <v>2</v>
      </c>
      <c r="F9" s="89"/>
      <c r="G9" s="53">
        <f>MID('入力エリア'!C4,1,1)</f>
      </c>
      <c r="H9" s="52">
        <f>MID('入力エリア'!C4,2,1)</f>
      </c>
      <c r="I9" s="52">
        <f>MID('入力エリア'!C4,3,1)</f>
      </c>
      <c r="J9" s="52">
        <f>MID('入力エリア'!C4,4,1)</f>
      </c>
      <c r="K9" s="52">
        <f>MID('入力エリア'!C4,5,1)</f>
      </c>
      <c r="L9" s="52">
        <f>MID('入力エリア'!C4,6,1)</f>
      </c>
      <c r="M9" s="52">
        <f>MID('入力エリア'!C4,7,1)</f>
      </c>
      <c r="N9" s="52">
        <f>MID('入力エリア'!C4,8,1)</f>
      </c>
      <c r="O9" s="52">
        <f>MID('入力エリア'!C4,9,1)</f>
      </c>
      <c r="P9" s="52">
        <f>MID('入力エリア'!C4,10,1)</f>
      </c>
      <c r="Q9" s="52">
        <f>MID('入力エリア'!C4,11,1)</f>
      </c>
      <c r="R9" s="52">
        <f>MID('入力エリア'!C4,12,1)</f>
      </c>
      <c r="S9" s="52">
        <f>MID('入力エリア'!C4,13,1)</f>
      </c>
      <c r="T9" s="52">
        <f>MID('入力エリア'!C4,14,1)</f>
      </c>
      <c r="U9" s="52">
        <f>MID('入力エリア'!C4,15,1)</f>
      </c>
      <c r="V9" s="52">
        <f>MID('入力エリア'!C4,16,1)</f>
      </c>
      <c r="W9" s="52">
        <f>MID('入力エリア'!C4,17,1)</f>
      </c>
      <c r="X9" s="52">
        <f>MID('入力エリア'!C4,18,1)</f>
      </c>
      <c r="Y9" s="52">
        <f>MID('入力エリア'!C4,19,1)</f>
      </c>
      <c r="Z9" s="52">
        <f>MID('入力エリア'!C4,20,1)</f>
      </c>
      <c r="AA9" s="52">
        <f>MID('入力エリア'!C4,21,1)</f>
      </c>
      <c r="AB9" s="52">
        <f>MID('入力エリア'!C4,22,1)</f>
      </c>
      <c r="AC9" s="52">
        <f>MID('入力エリア'!C4,23,1)</f>
      </c>
      <c r="AD9" s="52">
        <f>MID('入力エリア'!C4,24,1)</f>
      </c>
      <c r="AE9" s="52">
        <f>MID('入力エリア'!C4,25,1)</f>
      </c>
      <c r="AF9" s="52">
        <f>MID('入力エリア'!C4,26,1)</f>
      </c>
      <c r="AG9" s="52">
        <f>MID('入力エリア'!C4,27,1)</f>
      </c>
      <c r="AH9" s="52">
        <f>MID('入力エリア'!C4,28,1)</f>
      </c>
      <c r="AI9" s="52">
        <f>MID('入力エリア'!C4,29,1)</f>
      </c>
      <c r="AJ9" s="52">
        <f>MID('入力エリア'!C4,310,1)</f>
      </c>
      <c r="AK9" s="52">
        <f>MID('入力エリア'!C4,31,1)</f>
      </c>
      <c r="AL9" s="44">
        <f>MID('入力エリア'!C4,32,1)</f>
      </c>
      <c r="AN9" s="1">
        <v>32</v>
      </c>
    </row>
    <row r="10" spans="2:39" ht="26.25" customHeight="1">
      <c r="B10" s="95"/>
      <c r="C10" s="96"/>
      <c r="D10" s="96"/>
      <c r="E10" s="117" t="s">
        <v>0</v>
      </c>
      <c r="F10" s="118"/>
      <c r="G10" s="122">
        <f>MID('入力エリア'!C3,1,1)</f>
      </c>
      <c r="H10" s="88"/>
      <c r="I10" s="119">
        <f>MID('入力エリア'!C3,2,1)</f>
      </c>
      <c r="J10" s="120"/>
      <c r="K10" s="87">
        <f>MID('入力エリア'!C3,3,1)</f>
      </c>
      <c r="L10" s="88"/>
      <c r="M10" s="87">
        <f>MID('入力エリア'!C3,4,1)</f>
      </c>
      <c r="N10" s="88"/>
      <c r="O10" s="87">
        <f>MID('入力エリア'!C3,5,1)</f>
      </c>
      <c r="P10" s="88"/>
      <c r="Q10" s="87">
        <f>MID('入力エリア'!C3,6,1)</f>
      </c>
      <c r="R10" s="88"/>
      <c r="S10" s="87">
        <f>MID('入力エリア'!C3,7,1)</f>
      </c>
      <c r="T10" s="88"/>
      <c r="U10" s="87">
        <f>MID('入力エリア'!C3,8,1)</f>
      </c>
      <c r="V10" s="88"/>
      <c r="W10" s="87">
        <f>MID('入力エリア'!C3,9,1)</f>
      </c>
      <c r="X10" s="88"/>
      <c r="Y10" s="87">
        <f>MID('入力エリア'!C3,10,1)</f>
      </c>
      <c r="Z10" s="88"/>
      <c r="AA10" s="87">
        <f>MID('入力エリア'!C3,11,1)</f>
      </c>
      <c r="AB10" s="88"/>
      <c r="AC10" s="87">
        <f>MID('入力エリア'!C3,12,1)</f>
      </c>
      <c r="AD10" s="88"/>
      <c r="AE10" s="87">
        <f>MID('入力エリア'!C3,13,1)</f>
      </c>
      <c r="AF10" s="88"/>
      <c r="AG10" s="87">
        <f>MID('入力エリア'!C3,14,1)</f>
      </c>
      <c r="AH10" s="88"/>
      <c r="AI10" s="87">
        <f>MID('入力エリア'!C3,15,1)</f>
      </c>
      <c r="AJ10" s="88"/>
      <c r="AK10" s="87">
        <f>MID('入力エリア'!C3,16,1)</f>
      </c>
      <c r="AL10" s="91"/>
      <c r="AM10" s="6"/>
    </row>
    <row r="11" spans="2:78" ht="26.25" customHeight="1" thickBot="1">
      <c r="B11" s="95"/>
      <c r="C11" s="96"/>
      <c r="D11" s="96"/>
      <c r="E11" s="10"/>
      <c r="F11" s="11"/>
      <c r="G11" s="92">
        <f>MID('入力エリア'!C3,17,1)</f>
      </c>
      <c r="H11" s="86"/>
      <c r="I11" s="68">
        <f>MID('入力エリア'!C3,18,1)</f>
      </c>
      <c r="J11" s="121"/>
      <c r="K11" s="68">
        <f>MID('入力エリア'!C3,19,1)</f>
      </c>
      <c r="L11" s="121"/>
      <c r="M11" s="68">
        <f>MID('入力エリア'!C3,20,1)</f>
      </c>
      <c r="N11" s="121"/>
      <c r="O11" s="68">
        <f>MID('入力エリア'!C3,21,1)</f>
      </c>
      <c r="P11" s="121"/>
      <c r="Q11" s="68">
        <f>MID('入力エリア'!C3,22,1)</f>
      </c>
      <c r="R11" s="121"/>
      <c r="S11" s="68">
        <f>MID('入力エリア'!C3,23,1)</f>
      </c>
      <c r="T11" s="121"/>
      <c r="U11" s="68">
        <f>MID('入力エリア'!C3,24,1)</f>
      </c>
      <c r="V11" s="121"/>
      <c r="W11" s="68">
        <f>MID('入力エリア'!C3,25,1)</f>
      </c>
      <c r="X11" s="121"/>
      <c r="Y11" s="68">
        <f>MID('入力エリア'!C3,26,1)</f>
      </c>
      <c r="Z11" s="121"/>
      <c r="AA11" s="68">
        <f>MID('入力エリア'!C3,27,1)</f>
      </c>
      <c r="AB11" s="121"/>
      <c r="AC11" s="68">
        <f>MID('入力エリア'!C3,28,1)</f>
      </c>
      <c r="AD11" s="121"/>
      <c r="AE11" s="68">
        <f>MID('入力エリア'!C3,29,1)</f>
      </c>
      <c r="AF11" s="121"/>
      <c r="AG11" s="68">
        <f>MID('入力エリア'!C3,30,1)</f>
      </c>
      <c r="AH11" s="121"/>
      <c r="AI11" s="68">
        <f>MID('入力エリア'!C3,31,1)</f>
      </c>
      <c r="AJ11" s="121"/>
      <c r="AK11" s="68">
        <f>MID('入力エリア'!C3,32,1)</f>
      </c>
      <c r="AL11" s="69"/>
      <c r="AM11" s="6"/>
      <c r="AN11" s="1">
        <v>32</v>
      </c>
      <c r="BY11" s="8"/>
      <c r="BZ11" s="8"/>
    </row>
    <row r="12" spans="2:78" ht="26.25" customHeight="1">
      <c r="B12" s="76" t="s">
        <v>22</v>
      </c>
      <c r="C12" s="77"/>
      <c r="D12" s="77"/>
      <c r="E12" s="89"/>
      <c r="F12" s="90"/>
      <c r="G12" s="80">
        <f>MID('入力エリア'!C6,1,40)</f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2"/>
      <c r="BY12" s="8"/>
      <c r="BZ12" s="8"/>
    </row>
    <row r="13" spans="2:39" ht="26.25" customHeight="1" thickBot="1">
      <c r="B13" s="93"/>
      <c r="C13" s="94"/>
      <c r="D13" s="94"/>
      <c r="E13" s="14"/>
      <c r="F13" s="15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5"/>
      <c r="AM13" s="5"/>
    </row>
    <row r="14" spans="2:39" ht="26.25" customHeight="1">
      <c r="B14" s="95" t="s">
        <v>24</v>
      </c>
      <c r="C14" s="96"/>
      <c r="D14" s="49"/>
      <c r="E14" s="117"/>
      <c r="F14" s="118"/>
      <c r="G14" s="80">
        <f>MID('入力エリア'!C8,1,40)</f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2"/>
      <c r="AM14" s="6"/>
    </row>
    <row r="15" spans="2:39" ht="26.25" customHeight="1" thickBot="1">
      <c r="B15" s="93"/>
      <c r="C15" s="94"/>
      <c r="D15" s="50"/>
      <c r="E15" s="14"/>
      <c r="F15" s="15"/>
      <c r="G15" s="83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5"/>
      <c r="AM15" s="6"/>
    </row>
    <row r="16" spans="2:39" ht="26.25" customHeight="1" thickBot="1">
      <c r="B16" s="126" t="s">
        <v>5</v>
      </c>
      <c r="C16" s="127"/>
      <c r="D16" s="127"/>
      <c r="E16" s="127"/>
      <c r="F16" s="16" t="s">
        <v>3</v>
      </c>
      <c r="G16" s="41">
        <f>MID('入力エリア'!C10,1,1)</f>
      </c>
      <c r="H16" s="41">
        <f>MID('入力エリア'!C10,2,1)</f>
      </c>
      <c r="I16" s="41">
        <f>MID('入力エリア'!C10,3,1)</f>
      </c>
      <c r="J16" s="41">
        <f>MID('入力エリア'!C10,4,1)</f>
      </c>
      <c r="K16" s="41">
        <f>MID('入力エリア'!C10,5,1)</f>
      </c>
      <c r="L16" s="41">
        <f>MID('入力エリア'!C10,6,1)</f>
      </c>
      <c r="M16" s="41">
        <f>MID('入力エリア'!C10,7,1)</f>
      </c>
      <c r="N16" s="41">
        <f>MID('入力エリア'!C10,8,1)</f>
      </c>
      <c r="O16" s="8"/>
      <c r="P16" s="20" t="s">
        <v>7</v>
      </c>
      <c r="Q16" s="21"/>
      <c r="R16" s="21"/>
      <c r="S16" s="21"/>
      <c r="T16" s="21"/>
      <c r="U16" s="22"/>
      <c r="V16" s="23"/>
      <c r="W16" s="24">
        <f>MID('入力エリア'!C12,1,1)</f>
      </c>
      <c r="X16" s="7">
        <f>MID('入力エリア'!C12,2,1)</f>
      </c>
      <c r="Y16" s="7">
        <f>MID('入力エリア'!C12,3,1)</f>
      </c>
      <c r="Z16" s="7">
        <f>MID('入力エリア'!C12,4,1)</f>
      </c>
      <c r="AA16" s="7">
        <f>MID('入力エリア'!C12,5,1)</f>
      </c>
      <c r="AB16" s="7">
        <f>MID('入力エリア'!C12,6,1)</f>
      </c>
      <c r="AC16" s="7">
        <f>MID('入力エリア'!C12,7,1)</f>
      </c>
      <c r="AD16" s="41">
        <f>MID('入力エリア'!C12,8,1)</f>
      </c>
      <c r="AE16" s="7">
        <f>MID('入力エリア'!C12,9,1)</f>
      </c>
      <c r="AF16" s="7">
        <f>MID('入力エリア'!C12,10,1)</f>
      </c>
      <c r="AG16" s="41">
        <f>MID('入力エリア'!C12,11,1)</f>
      </c>
      <c r="AH16" s="42">
        <f>MID('入力エリア'!C12,12,1)</f>
      </c>
      <c r="AI16" s="124" t="s">
        <v>1</v>
      </c>
      <c r="AJ16" s="125"/>
      <c r="AK16" s="125"/>
      <c r="AL16" s="125"/>
      <c r="AM16" s="125"/>
    </row>
    <row r="17" spans="2:38" ht="26.25" customHeight="1">
      <c r="B17" s="95" t="s">
        <v>6</v>
      </c>
      <c r="C17" s="96"/>
      <c r="D17" s="10"/>
      <c r="E17" s="12"/>
      <c r="F17" s="13"/>
      <c r="G17" s="97">
        <f>MID('入力エリア'!C14,1,1)</f>
      </c>
      <c r="H17" s="98"/>
      <c r="I17" s="87">
        <f>MID('入力エリア'!C14,2,1)</f>
      </c>
      <c r="J17" s="88"/>
      <c r="K17" s="87">
        <f>MID('入力エリア'!C14,3,1)</f>
      </c>
      <c r="L17" s="88"/>
      <c r="M17" s="87">
        <f>MID('入力エリア'!C14,4,1)</f>
      </c>
      <c r="N17" s="88"/>
      <c r="O17" s="87">
        <f>MID('入力エリア'!C14,5,1)</f>
      </c>
      <c r="P17" s="88"/>
      <c r="Q17" s="87">
        <f>MID('入力エリア'!C14,6,1)</f>
      </c>
      <c r="R17" s="88"/>
      <c r="S17" s="87">
        <f>MID('入力エリア'!C14,7,1)</f>
      </c>
      <c r="T17" s="88"/>
      <c r="U17" s="87">
        <f>MID('入力エリア'!C14,8,1)</f>
      </c>
      <c r="V17" s="88"/>
      <c r="W17" s="87">
        <f>MID('入力エリア'!C14,9,1)</f>
      </c>
      <c r="X17" s="88"/>
      <c r="Y17" s="87">
        <f>MID('入力エリア'!C14,10,1)</f>
      </c>
      <c r="Z17" s="88"/>
      <c r="AA17" s="87">
        <f>MID('入力エリア'!C14,11,1)</f>
      </c>
      <c r="AB17" s="88"/>
      <c r="AC17" s="87">
        <f>MID('入力エリア'!C14,12,1)</f>
      </c>
      <c r="AD17" s="88"/>
      <c r="AE17" s="87">
        <f>MID('入力エリア'!C14,13,1)</f>
      </c>
      <c r="AF17" s="88"/>
      <c r="AG17" s="87">
        <f>MID('入力エリア'!C14,14,1)</f>
      </c>
      <c r="AH17" s="88"/>
      <c r="AI17" s="87">
        <f>MID('入力エリア'!C14,15,1)</f>
      </c>
      <c r="AJ17" s="88"/>
      <c r="AK17" s="87">
        <f>MID('入力エリア'!C14,16,1)</f>
      </c>
      <c r="AL17" s="91"/>
    </row>
    <row r="18" spans="2:40" ht="26.25" customHeight="1" thickBot="1">
      <c r="B18" s="95"/>
      <c r="C18" s="96"/>
      <c r="D18" s="10"/>
      <c r="E18" s="10"/>
      <c r="F18" s="11"/>
      <c r="G18" s="92">
        <f>MID('入力エリア'!C14,17,1)</f>
      </c>
      <c r="H18" s="86"/>
      <c r="I18" s="86">
        <f>MID('入力エリア'!C14,18,1)</f>
      </c>
      <c r="J18" s="86"/>
      <c r="K18" s="86">
        <f>MID('入力エリア'!C14,19,1)</f>
      </c>
      <c r="L18" s="86"/>
      <c r="M18" s="86">
        <f>MID('入力エリア'!C14,20,1)</f>
      </c>
      <c r="N18" s="86"/>
      <c r="O18" s="86">
        <f>MID('入力エリア'!C14,21,1)</f>
      </c>
      <c r="P18" s="86"/>
      <c r="Q18" s="86">
        <f>MID('入力エリア'!C14,22,1)</f>
      </c>
      <c r="R18" s="86"/>
      <c r="S18" s="86">
        <f>MID('入力エリア'!C14,23,1)</f>
      </c>
      <c r="T18" s="86"/>
      <c r="U18" s="86">
        <f>MID('入力エリア'!C14,24,1)</f>
      </c>
      <c r="V18" s="86"/>
      <c r="W18" s="86">
        <f>MID('入力エリア'!C14,25,1)</f>
      </c>
      <c r="X18" s="86"/>
      <c r="Y18" s="86">
        <f>MID('入力エリア'!C14,26,1)</f>
      </c>
      <c r="Z18" s="86"/>
      <c r="AA18" s="86">
        <f>MID('入力エリア'!C14,27,1)</f>
      </c>
      <c r="AB18" s="86"/>
      <c r="AC18" s="86">
        <f>MID('入力エリア'!C14,28,1)</f>
      </c>
      <c r="AD18" s="86"/>
      <c r="AE18" s="86">
        <f>MID('入力エリア'!C14,29,1)</f>
      </c>
      <c r="AF18" s="86"/>
      <c r="AG18" s="86">
        <f>MID('入力エリア'!C14,300,1)</f>
      </c>
      <c r="AH18" s="86"/>
      <c r="AI18" s="86">
        <f>MID('入力エリア'!C14,31,1)</f>
      </c>
      <c r="AJ18" s="86"/>
      <c r="AK18" s="68">
        <f>MID('入力エリア'!C14,32,1)</f>
      </c>
      <c r="AL18" s="69"/>
      <c r="AN18" s="1">
        <v>32</v>
      </c>
    </row>
    <row r="19" spans="2:40" ht="26.25" customHeight="1" thickBot="1">
      <c r="B19" s="17" t="s">
        <v>8</v>
      </c>
      <c r="C19" s="18"/>
      <c r="D19" s="18"/>
      <c r="E19" s="18"/>
      <c r="F19" s="19"/>
      <c r="G19" s="45">
        <f>MID('入力エリア'!C16,1,1)</f>
      </c>
      <c r="H19" s="46">
        <f>MID('入力エリア'!C16,2,1)</f>
      </c>
      <c r="I19" s="43">
        <f>MID('入力エリア'!C16,3,1)</f>
      </c>
      <c r="J19" s="9">
        <f>MID('入力エリア'!C16,4,1)</f>
      </c>
      <c r="K19" s="47">
        <f>MID('入力エリア'!C16,5,1)</f>
      </c>
      <c r="L19" s="48">
        <f>MID('入力エリア'!C16,6,1)</f>
      </c>
      <c r="M19" s="43">
        <f>MID('入力エリア'!C16,7,1)</f>
      </c>
      <c r="N19" s="9">
        <f>MID('入力エリア'!C16,8,1)</f>
      </c>
      <c r="O19" s="48">
        <f>MID('入力エリア'!C16,9,1)</f>
      </c>
      <c r="P19" s="48">
        <f>MID('入力エリア'!C16,10,1)</f>
      </c>
      <c r="Q19" s="43">
        <f>MID('入力エリア'!C16,11,1)</f>
      </c>
      <c r="R19" s="9">
        <f>MID('入力エリア'!C16,12,1)</f>
      </c>
      <c r="S19" s="48">
        <f>MID('入力エリア'!C16,13,1)</f>
      </c>
      <c r="T19" s="48">
        <f>MID('入力エリア'!C16,14,1)</f>
      </c>
      <c r="U19" s="43">
        <f>MID('入力エリア'!C16,15,1)</f>
      </c>
      <c r="V19" s="9">
        <f>MID('入力エリア'!C16,16,1)</f>
      </c>
      <c r="W19" s="48">
        <f>MID('入力エリア'!C16,17,1)</f>
      </c>
      <c r="X19" s="48">
        <f>MID('入力エリア'!C16,18,1)</f>
      </c>
      <c r="Y19" s="43">
        <f>MID('入力エリア'!C16,19,1)</f>
      </c>
      <c r="Z19" s="9">
        <f>MID('入力エリア'!C16,20,1)</f>
      </c>
      <c r="AA19" s="48">
        <f>MID('入力エリア'!C16,21,1)</f>
      </c>
      <c r="AB19" s="48">
        <f>MID('入力エリア'!C16,22,1)</f>
      </c>
      <c r="AC19" s="43">
        <f>MID('入力エリア'!C16,23,1)</f>
      </c>
      <c r="AD19" s="9">
        <f>MID('入力エリア'!C16,24,1)</f>
      </c>
      <c r="AE19" s="48">
        <f>MID('入力エリア'!C16,25,1)</f>
      </c>
      <c r="AF19" s="48">
        <f>MID('入力エリア'!C16,26,1)</f>
      </c>
      <c r="AG19" s="43">
        <f>MID('入力エリア'!C16,27,1)</f>
      </c>
      <c r="AH19" s="9">
        <f>MID('入力エリア'!C16,28,1)</f>
      </c>
      <c r="AI19" s="48">
        <f>MID('入力エリア'!C16,29,1)</f>
      </c>
      <c r="AJ19" s="9">
        <f>MID('入力エリア'!C16,30,1)</f>
      </c>
      <c r="AK19" s="43">
        <f>MID('入力エリア'!C16,31,1)</f>
      </c>
      <c r="AL19" s="44">
        <f>MID('入力エリア'!C16,32,1)</f>
      </c>
      <c r="AN19" s="1">
        <v>32</v>
      </c>
    </row>
    <row r="20" spans="2:18" ht="26.25" customHeight="1" thickBot="1">
      <c r="B20" s="126" t="s">
        <v>34</v>
      </c>
      <c r="C20" s="127"/>
      <c r="D20" s="127"/>
      <c r="E20" s="127"/>
      <c r="F20" s="128"/>
      <c r="G20" s="129">
        <f>MID('入力エリア'!C18,1,1)</f>
      </c>
      <c r="H20" s="130"/>
      <c r="I20" s="4" t="s">
        <v>25</v>
      </c>
      <c r="J20" s="4"/>
      <c r="K20" s="4"/>
      <c r="L20" s="4"/>
      <c r="M20" s="4"/>
      <c r="N20" s="4"/>
      <c r="O20" s="4"/>
      <c r="P20" s="4"/>
      <c r="Q20" s="4"/>
      <c r="R20" s="4"/>
    </row>
    <row r="21" spans="2:38" ht="26.25" customHeight="1">
      <c r="B21" s="76" t="s">
        <v>43</v>
      </c>
      <c r="C21" s="77"/>
      <c r="D21" s="77"/>
      <c r="E21" s="77"/>
      <c r="F21" s="78"/>
      <c r="G21" s="80">
        <f>MID('入力エリア'!C20,1,100)</f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2"/>
    </row>
    <row r="22" spans="2:38" ht="26.25" customHeight="1" thickBot="1">
      <c r="B22" s="79"/>
      <c r="C22" s="74"/>
      <c r="D22" s="74"/>
      <c r="E22" s="74"/>
      <c r="F22" s="75"/>
      <c r="G22" s="83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</row>
    <row r="23" spans="2:38" ht="26.25" customHeight="1">
      <c r="B23" s="76" t="s">
        <v>26</v>
      </c>
      <c r="C23" s="77"/>
      <c r="D23" s="77"/>
      <c r="E23" s="77"/>
      <c r="F23" s="78"/>
      <c r="G23" s="80">
        <f>MID('入力エリア'!C25,1,400)</f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2"/>
    </row>
    <row r="24" spans="2:38" ht="26.25" customHeight="1" thickBot="1">
      <c r="B24" s="79"/>
      <c r="C24" s="74"/>
      <c r="D24" s="74"/>
      <c r="E24" s="74"/>
      <c r="F24" s="75"/>
      <c r="G24" s="83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5"/>
    </row>
    <row r="25" spans="2:38" ht="28.5" customHeight="1">
      <c r="B25" s="99" t="s">
        <v>27</v>
      </c>
      <c r="C25" s="100"/>
      <c r="D25" s="100"/>
      <c r="E25" s="100"/>
      <c r="F25" s="101"/>
      <c r="G25" s="108">
        <f>MID('入力エリア'!C30,1,400)</f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10"/>
    </row>
    <row r="26" spans="2:38" ht="28.5" customHeight="1">
      <c r="B26" s="102"/>
      <c r="C26" s="103"/>
      <c r="D26" s="103"/>
      <c r="E26" s="103"/>
      <c r="F26" s="104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3"/>
    </row>
    <row r="27" spans="2:38" ht="28.5" customHeight="1">
      <c r="B27" s="102"/>
      <c r="C27" s="103"/>
      <c r="D27" s="103"/>
      <c r="E27" s="103"/>
      <c r="F27" s="104"/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2:38" ht="28.5" customHeight="1" thickBot="1">
      <c r="B28" s="105"/>
      <c r="C28" s="106"/>
      <c r="D28" s="106"/>
      <c r="E28" s="106"/>
      <c r="F28" s="107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6"/>
    </row>
    <row r="29" spans="2:15" ht="26.25" customHeight="1" thickBot="1">
      <c r="B29" s="76" t="s">
        <v>28</v>
      </c>
      <c r="C29" s="77"/>
      <c r="D29" s="77"/>
      <c r="E29" s="77"/>
      <c r="F29" s="19" t="s">
        <v>3</v>
      </c>
      <c r="G29" s="41">
        <f>MID('入力エリア'!C37,1,1)</f>
      </c>
      <c r="H29" s="41">
        <f>MID('入力エリア'!C37,2,1)</f>
      </c>
      <c r="I29" s="41">
        <f>MID('入力エリア'!C37,3,1)</f>
      </c>
      <c r="J29" s="41">
        <f>MID('入力エリア'!C37,4,1)</f>
      </c>
      <c r="K29" s="41">
        <f>MID('入力エリア'!C37,5,1)</f>
      </c>
      <c r="L29" s="41">
        <f>MID('入力エリア'!C37,6,1)</f>
      </c>
      <c r="M29" s="41">
        <f>MID('入力エリア'!C37,7,1)</f>
      </c>
      <c r="N29" s="51">
        <f>MID('入力エリア'!C37,8,1)</f>
      </c>
      <c r="O29" s="8"/>
    </row>
    <row r="30" spans="2:38" ht="26.25" customHeight="1">
      <c r="B30" s="70" t="s">
        <v>29</v>
      </c>
      <c r="C30" s="71"/>
      <c r="D30" s="71"/>
      <c r="E30" s="71"/>
      <c r="F30" s="72"/>
      <c r="G30" s="97">
        <f>MID('入力エリア'!C39,1,1)</f>
      </c>
      <c r="H30" s="98"/>
      <c r="I30" s="87">
        <f>MID('入力エリア'!C39,2,1)</f>
      </c>
      <c r="J30" s="88"/>
      <c r="K30" s="87">
        <f>MID('入力エリア'!C39,3,1)</f>
      </c>
      <c r="L30" s="88"/>
      <c r="M30" s="87">
        <f>MID('入力エリア'!C39,4,1)</f>
      </c>
      <c r="N30" s="88"/>
      <c r="O30" s="87">
        <f>MID('入力エリア'!C39,5,1)</f>
      </c>
      <c r="P30" s="88"/>
      <c r="Q30" s="87">
        <f>MID('入力エリア'!C39,6,1)</f>
      </c>
      <c r="R30" s="88"/>
      <c r="S30" s="87">
        <f>MID('入力エリア'!C39,7,1)</f>
      </c>
      <c r="T30" s="88"/>
      <c r="U30" s="87">
        <f>MID('入力エリア'!C39,8,1)</f>
      </c>
      <c r="V30" s="88"/>
      <c r="W30" s="87">
        <f>MID('入力エリア'!C39,9,1)</f>
      </c>
      <c r="X30" s="88"/>
      <c r="Y30" s="87">
        <f>MID('入力エリア'!C39,10,1)</f>
      </c>
      <c r="Z30" s="88"/>
      <c r="AA30" s="87">
        <f>MID('入力エリア'!C39,11,1)</f>
      </c>
      <c r="AB30" s="88"/>
      <c r="AC30" s="87">
        <f>MID('入力エリア'!C39,12,1)</f>
      </c>
      <c r="AD30" s="88"/>
      <c r="AE30" s="87">
        <f>MID('入力エリア'!C39,13,1)</f>
      </c>
      <c r="AF30" s="88"/>
      <c r="AG30" s="87">
        <f>MID('入力エリア'!C39,14,1)</f>
      </c>
      <c r="AH30" s="88"/>
      <c r="AI30" s="87">
        <f>MID('入力エリア'!C39,15,1)</f>
      </c>
      <c r="AJ30" s="88"/>
      <c r="AK30" s="87">
        <f>MID('入力エリア'!C39,16,1)</f>
      </c>
      <c r="AL30" s="91"/>
    </row>
    <row r="31" spans="2:40" ht="26.25" customHeight="1" thickBot="1">
      <c r="B31" s="73"/>
      <c r="C31" s="74"/>
      <c r="D31" s="74"/>
      <c r="E31" s="74"/>
      <c r="F31" s="75"/>
      <c r="G31" s="92">
        <f>MID('入力エリア'!C39,17,1)</f>
      </c>
      <c r="H31" s="86"/>
      <c r="I31" s="86">
        <f>MID('入力エリア'!C39,18,1)</f>
      </c>
      <c r="J31" s="86"/>
      <c r="K31" s="86">
        <f>MID('入力エリア'!C39,19,1)</f>
      </c>
      <c r="L31" s="86"/>
      <c r="M31" s="86">
        <f>MID('入力エリア'!C39,20,1)</f>
      </c>
      <c r="N31" s="86"/>
      <c r="O31" s="86">
        <f>MID('入力エリア'!C39,21,1)</f>
      </c>
      <c r="P31" s="86"/>
      <c r="Q31" s="86">
        <f>MID('入力エリア'!C39,22,1)</f>
      </c>
      <c r="R31" s="86"/>
      <c r="S31" s="86">
        <f>MID('入力エリア'!C39,23,1)</f>
      </c>
      <c r="T31" s="86"/>
      <c r="U31" s="86">
        <f>MID('入力エリア'!C39,24,1)</f>
      </c>
      <c r="V31" s="86"/>
      <c r="W31" s="86">
        <f>MID('入力エリア'!C39,25,1)</f>
      </c>
      <c r="X31" s="86"/>
      <c r="Y31" s="86">
        <f>MID('入力エリア'!C39,26,1)</f>
      </c>
      <c r="Z31" s="86"/>
      <c r="AA31" s="86">
        <f>MID('入力エリア'!C39,27,1)</f>
      </c>
      <c r="AB31" s="86"/>
      <c r="AC31" s="86">
        <f>MID('入力エリア'!C39,28,1)</f>
      </c>
      <c r="AD31" s="86"/>
      <c r="AE31" s="86">
        <f>MID('入力エリア'!C39,29,1)</f>
      </c>
      <c r="AF31" s="86"/>
      <c r="AG31" s="86">
        <f>MID('入力エリア'!C39,300,1)</f>
      </c>
      <c r="AH31" s="86"/>
      <c r="AI31" s="86">
        <f>MID('入力エリア'!C39,31,1)</f>
      </c>
      <c r="AJ31" s="86"/>
      <c r="AK31" s="68">
        <f>MID('入力エリア'!C39,32,1)</f>
      </c>
      <c r="AL31" s="69"/>
      <c r="AN31" s="1">
        <v>32</v>
      </c>
    </row>
    <row r="32" ht="26.25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</sheetData>
  <sheetProtection/>
  <mergeCells count="120">
    <mergeCell ref="AK17:AL17"/>
    <mergeCell ref="AK18:AL18"/>
    <mergeCell ref="Z5:AM5"/>
    <mergeCell ref="AK10:AL10"/>
    <mergeCell ref="AK11:AL11"/>
    <mergeCell ref="AG18:AH18"/>
    <mergeCell ref="AI18:AJ18"/>
    <mergeCell ref="AE18:AF18"/>
    <mergeCell ref="AI17:AJ17"/>
    <mergeCell ref="AE17:AF17"/>
    <mergeCell ref="AG17:AH17"/>
    <mergeCell ref="Y17:Z17"/>
    <mergeCell ref="M17:N17"/>
    <mergeCell ref="Y18:Z18"/>
    <mergeCell ref="AA18:AB18"/>
    <mergeCell ref="B20:F20"/>
    <mergeCell ref="G20:H20"/>
    <mergeCell ref="B17:C18"/>
    <mergeCell ref="G18:H18"/>
    <mergeCell ref="I18:J18"/>
    <mergeCell ref="W18:X18"/>
    <mergeCell ref="AA17:AB17"/>
    <mergeCell ref="AC17:AD17"/>
    <mergeCell ref="M18:N18"/>
    <mergeCell ref="O18:P18"/>
    <mergeCell ref="Q18:R18"/>
    <mergeCell ref="S18:T18"/>
    <mergeCell ref="B2:AM2"/>
    <mergeCell ref="AI16:AM16"/>
    <mergeCell ref="G17:H17"/>
    <mergeCell ref="I17:J17"/>
    <mergeCell ref="K17:L17"/>
    <mergeCell ref="B16:E16"/>
    <mergeCell ref="O17:P17"/>
    <mergeCell ref="Q17:R17"/>
    <mergeCell ref="S17:T17"/>
    <mergeCell ref="W17:X17"/>
    <mergeCell ref="B9:D11"/>
    <mergeCell ref="E9:F9"/>
    <mergeCell ref="G10:H10"/>
    <mergeCell ref="G11:H11"/>
    <mergeCell ref="E10:F10"/>
    <mergeCell ref="AA10:AB10"/>
    <mergeCell ref="Y10:Z10"/>
    <mergeCell ref="M11:N11"/>
    <mergeCell ref="W11:X11"/>
    <mergeCell ref="Q10:R10"/>
    <mergeCell ref="AI11:AJ11"/>
    <mergeCell ref="AA11:AB11"/>
    <mergeCell ref="AC11:AD11"/>
    <mergeCell ref="AE11:AF11"/>
    <mergeCell ref="AG11:AH11"/>
    <mergeCell ref="AE10:AF10"/>
    <mergeCell ref="AG10:AH10"/>
    <mergeCell ref="AI10:AJ10"/>
    <mergeCell ref="S10:T10"/>
    <mergeCell ref="AC10:AD10"/>
    <mergeCell ref="O11:P11"/>
    <mergeCell ref="Q11:R11"/>
    <mergeCell ref="S11:T11"/>
    <mergeCell ref="U11:V11"/>
    <mergeCell ref="U10:V10"/>
    <mergeCell ref="Y11:Z11"/>
    <mergeCell ref="W10:X10"/>
    <mergeCell ref="W30:X30"/>
    <mergeCell ref="Y30:Z30"/>
    <mergeCell ref="AA30:AB30"/>
    <mergeCell ref="AC30:AD30"/>
    <mergeCell ref="I10:J10"/>
    <mergeCell ref="K10:L10"/>
    <mergeCell ref="I11:J11"/>
    <mergeCell ref="K11:L11"/>
    <mergeCell ref="M10:N10"/>
    <mergeCell ref="O10:P10"/>
    <mergeCell ref="B23:F24"/>
    <mergeCell ref="G23:AL24"/>
    <mergeCell ref="B25:F28"/>
    <mergeCell ref="G25:AL28"/>
    <mergeCell ref="B29:E29"/>
    <mergeCell ref="E14:F14"/>
    <mergeCell ref="U17:V17"/>
    <mergeCell ref="AC18:AD18"/>
    <mergeCell ref="K18:L18"/>
    <mergeCell ref="U18:V18"/>
    <mergeCell ref="B12:D13"/>
    <mergeCell ref="B14:C15"/>
    <mergeCell ref="G12:AL13"/>
    <mergeCell ref="G30:H30"/>
    <mergeCell ref="I30:J30"/>
    <mergeCell ref="K30:L30"/>
    <mergeCell ref="M30:N30"/>
    <mergeCell ref="O30:P30"/>
    <mergeCell ref="G14:AL15"/>
    <mergeCell ref="U30:V30"/>
    <mergeCell ref="E12:F12"/>
    <mergeCell ref="AK30:AL30"/>
    <mergeCell ref="G31:H31"/>
    <mergeCell ref="I31:J31"/>
    <mergeCell ref="K31:L31"/>
    <mergeCell ref="M31:N31"/>
    <mergeCell ref="O31:P31"/>
    <mergeCell ref="Q31:R31"/>
    <mergeCell ref="Q30:R30"/>
    <mergeCell ref="S30:T30"/>
    <mergeCell ref="AE30:AF30"/>
    <mergeCell ref="AG30:AH30"/>
    <mergeCell ref="AI30:AJ30"/>
    <mergeCell ref="AE31:AF31"/>
    <mergeCell ref="AG31:AH31"/>
    <mergeCell ref="AI31:AJ31"/>
    <mergeCell ref="AK31:AL31"/>
    <mergeCell ref="B30:F31"/>
    <mergeCell ref="B21:F22"/>
    <mergeCell ref="G21:AL22"/>
    <mergeCell ref="S31:T31"/>
    <mergeCell ref="U31:V31"/>
    <mergeCell ref="W31:X31"/>
    <mergeCell ref="Y31:Z31"/>
    <mergeCell ref="AA31:AB31"/>
    <mergeCell ref="AC31:AD31"/>
  </mergeCells>
  <printOptions horizontalCentered="1"/>
  <pageMargins left="0.25" right="0.25" top="0.75" bottom="0.75" header="0.3" footer="0.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名古屋大学</dc:creator>
  <cp:keywords/>
  <dc:description/>
  <cp:lastModifiedBy>asano</cp:lastModifiedBy>
  <cp:lastPrinted>2007-08-30T07:35:40Z</cp:lastPrinted>
  <dcterms:created xsi:type="dcterms:W3CDTF">2004-04-21T23:43:14Z</dcterms:created>
  <dcterms:modified xsi:type="dcterms:W3CDTF">2017-05-09T23:29:23Z</dcterms:modified>
  <cp:category/>
  <cp:version/>
  <cp:contentType/>
  <cp:contentStatus/>
</cp:coreProperties>
</file>